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36B905D8-4723-4A23-B121-0932E6B47DC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27" i="2"/>
  <c r="M5142" i="2"/>
  <c r="M5143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27" i="2"/>
  <c r="L5142" i="2"/>
  <c r="L5143" i="2"/>
  <c r="L5146" i="2"/>
  <c r="L5147" i="2"/>
  <c r="L5148" i="2"/>
  <c r="L5149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<sst xmlns="http://schemas.openxmlformats.org/spreadsheetml/2006/main" count="61742" uniqueCount="668">
  <si>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</si>
  <si>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</si>
  <si>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</si>
  <si>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</si>
  <si>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</si>
  <si>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</si>
  <si>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</si>
  <si>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</si>
  <si>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</si>
  <si>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</si>
  <si>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</si>
  <si>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</si>
  <si>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</si>
  <si>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</si>
  <si>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</si>
  <si>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</si>
  <si>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</si>
  <si>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</si>
  <si>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</si>
  <si>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</si>
  <si>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</si>
  <si>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</si>
  <si>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</si>
  <si>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</si>
  <si>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</si>
  <si>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</si>
  <si>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</si>
  <si>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</si>
  <si>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</si>
  <si>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</si>
  <si>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</si>
  <si>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</si>
  <si>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</si>
  <si>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</si>
  <si>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</si>
  <si>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</si>
  <si>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</si>
  <si>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</si>
  <si>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</si>
  <si>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</si>
  <si>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</si>
  <si>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</si>
  <si>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</si>
  <si>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</si>
  <si>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</si>
  <si>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</si>
  <si>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</si>
  <si>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</si>
  <si>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</si>
  <si>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</si>
  <si>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</si>
  <si>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</si>
  <si>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</si>
  <si>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</si>
  <si>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</si>
  <si>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</si>
  <si>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</si>
  <si>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</si>
  <si>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</si>
  <si>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</si>
  <si>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</si>
  <si>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</si>
  <si>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</si>
  <si>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</si>
  <si>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</si>
  <si>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</si>
  <si>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</si>
  <si>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</si>
  <si>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</si>
  <si>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</si>
  <si>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</si>
  <si>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</si>
  <si>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</si>
  <si>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</si>
  <si>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</si>
  <si>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</si>
  <si>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</si>
  <si>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</si>
  <si>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</si>
  <si>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</si>
  <si>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</si>
  <si>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</si>
  <si>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</si>
  <si>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</si>
  <si>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</si>
  <si>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</si>
  <si>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</si>
  <si>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</si>
  <si>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</si>
  <si>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</si>
  <si>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</si>
  <si>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</si>
  <si>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</si>
  <si>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</si>
  <si>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</si>
  <si>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</si>
  <si>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</si>
  <si>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</si>
  <si>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</si>
  <si>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</si>
  <si>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</si>
  <si>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</si>
  <si>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</si>
  <si>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</si>
  <si>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</si>
  <si>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</si>
  <si>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</si>
  <si>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</si>
  <si>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</si>
  <si>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</si>
  <si>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</si>
  <si>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</si>
  <si>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</si>
  <si>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</si>
  <si>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</si>
  <si>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</si>
  <si>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</si>
  <si>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</si>
  <si>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</si>
  <si>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</si>
  <si>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</si>
  <si>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</si>
  <si>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</si>
  <si>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</si>
  <si>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</si>
  <si>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</si>
  <si>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</si>
  <si>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</si>
  <si>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</si>
  <si>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</si>
  <si>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</si>
  <si>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</si>
  <si>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</si>
  <si>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</si>
  <si>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</si>
  <si>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</si>
  <si>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</si>
  <si>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</si>
  <si>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</si>
  <si>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</si>
  <si>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</si>
  <si>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</si>
  <si>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</si>
  <si>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</si>
  <si>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</si>
  <si>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</si>
  <si>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</si>
  <si>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</si>
  <si>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</si>
  <si>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</si>
  <si>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</si>
  <si>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</si>
  <si>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</si>
  <si>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</si>
  <si>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</si>
  <si>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</si>
  <si>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</si>
  <si>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</si>
  <si>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</si>
  <si>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</si>
  <si>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</si>
  <si>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</si>
  <si>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</si>
  <si>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</si>
  <si>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</si>
  <si>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</si>
  <si>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</si>
  <si>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</si>
  <si>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</si>
  <si>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</si>
  <si>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</si>
  <si>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</si>
  <si>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</si>
  <si>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</si>
  <si>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</si>
  <si>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</si>
  <si>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</si>
  <si>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</si>
  <si>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</si>
  <si>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</si>
  <si>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</si>
  <si>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</si>
  <si>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</si>
  <si>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</si>
  <si>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</si>
  <si>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</si>
  <si>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</si>
  <si>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</si>
  <si>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</si>
  <si>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</si>
  <si>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</si>
  <si>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</si>
  <si>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</si>
  <si>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</si>
  <si>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</si>
  <si>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</si>
  <si>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</si>
  <si>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</si>
  <si>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</si>
  <si>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</si>
  <si>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</si>
  <si>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</si>
  <si>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</si>
  <si>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</si>
  <si>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</si>
  <si>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</si>
  <si>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</si>
  <si>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</si>
  <si>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</si>
  <si>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</si>
  <si>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</si>
  <si>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</si>
  <si>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</si>
  <si>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</si>
  <si>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</si>
  <si>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</si>
  <si>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</si>
  <si>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</si>
  <si>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</si>
  <si>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</si>
  <si>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</si>
  <si>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</si>
  <si>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</si>
  <si>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</si>
  <si>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</si>
  <si>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</si>
  <si>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</si>
  <si>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</si>
  <si>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</si>
  <si>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</si>
  <si>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</si>
  <si>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</si>
  <si>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</si>
  <si>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</si>
  <si>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</si>
  <si>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</si>
  <si>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</si>
  <si>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</si>
  <si>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</si>
  <si>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</si>
  <si>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</si>
  <si>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</si>
  <si>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</si>
  <si>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</si>
  <si>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</si>
  <si>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</si>
  <si>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</si>
  <si>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</si>
  <si>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</si>
  <si>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</si>
  <si>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</si>
  <si>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</si>
  <si>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</si>
  <si>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</si>
  <si>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</si>
  <si>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</si>
  <si>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</si>
  <si>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</si>
  <si>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</si>
  <si>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</si>
  <si>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</si>
  <si>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</si>
  <si>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</si>
  <si>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</si>
  <si>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</si>
  <si>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</si>
  <si>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</si>
  <si>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</si>
  <si>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</si>
  <si>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</si>
  <si>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</si>
  <si>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</si>
  <si>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</si>
  <si>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</si>
  <si>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</si>
  <si>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</si>
  <si>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</si>
  <si>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</si>
  <si>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</si>
  <si>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</si>
  <si>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</si>
  <si>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</si>
  <si>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</si>
  <si>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</si>
  <si>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</si>
  <si>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</si>
  <si>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</si>
  <si>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</si>
  <si>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</si>
  <si>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</si>
  <si>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</si>
  <si>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</si>
  <si>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</si>
  <si>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</si>
  <si>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</si>
  <si>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</si>
  <si>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</si>
  <si>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</si>
  <si>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</si>
  <si>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</si>
  <si>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</si>
  <si>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</si>
  <si>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</si>
  <si>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</si>
  <si>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</si>
  <si>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</si>
  <si>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</si>
  <si>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</si>
  <si>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</si>
  <si>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</si>
  <si>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</si>
  <si>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</si>
  <si>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</si>
  <si>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</si>
  <si>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</si>
  <si>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</si>
  <si>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</si>
  <si>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</si>
  <si>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</si>
  <si>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</si>
  <si>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</si>
  <si>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</si>
  <si>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</si>
  <si>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</si>
  <si>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</si>
  <si>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</si>
  <si>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</si>
  <si>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</si>
  <si>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</si>
  <si>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</si>
  <si>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</si>
  <si>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</si>
  <si>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</si>
  <si>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</si>
  <si>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</si>
  <si>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</si>
  <si>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</si>
  <si>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</si>
  <si>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</si>
  <si>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</si>
  <si>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</si>
  <si>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</si>
  <si>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</si>
  <si>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</si>
  <si>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</si>
  <si>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</si>
  <si>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</si>
  <si>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</si>
  <si>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</si>
  <si>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</si>
  <si>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</si>
  <si>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</si>
  <si>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</si>
  <si>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</si>
  <si>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</si>
  <si>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</si>
  <si>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</si>
  <si>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</si>
  <si>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</si>
  <si>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</si>
  <si>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</si>
  <si>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</si>
  <si>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</si>
  <si>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</si>
  <si>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</si>
  <si>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</si>
  <si>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</si>
  <si>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</si>
  <si>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</si>
  <si>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</si>
  <si>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</si>
  <si>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</si>
  <si>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</si>
  <si>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</si>
  <si>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</si>
  <si>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</si>
  <si>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</si>
  <si>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</si>
  <si>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</si>
  <si>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</si>
  <si>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</si>
  <si>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</si>
  <si>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</si>
  <si>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</si>
  <si>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</si>
  <si>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</si>
  <si>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</si>
  <si>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</si>
  <si>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</si>
  <si>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</si>
  <si>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</si>
  <si>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</si>
  <si>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</si>
  <si>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</si>
  <si>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</si>
  <si>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</si>
  <si>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</si>
  <si>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</si>
  <si>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</si>
  <si>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</si>
  <si>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</si>
  <si>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</si>
  <si>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</si>
  <si>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</si>
  <si>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</si>
  <si>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</si>
  <si>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</si>
  <si>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</si>
  <si>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</si>
  <si>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</si>
  <si>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</si>
  <si>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</si>
  <si>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</si>
  <si>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</si>
  <si>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</si>
  <si>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</si>
  <si>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</si>
  <si>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</si>
  <si>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</si>
  <si>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</si>
  <si>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</si>
  <si>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</si>
  <si>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</si>
  <si>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</si>
  <si>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</si>
  <si>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</si>
  <si>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</si>
  <si>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</si>
  <si>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</si>
  <si>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</si>
  <si>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</si>
  <si>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</si>
  <si>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</si>
  <si>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</si>
  <si>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</si>
  <si>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</si>
  <si>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</si>
  <si>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</si>
  <si>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</si>
  <si>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</si>
  <si>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</si>
  <si>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</si>
  <si>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</si>
  <si>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</si>
  <si>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</si>
  <si>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</si>
  <si>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</si>
  <si>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</si>
  <si>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</si>
  <si>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</si>
  <si>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</si>
  <si>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</si>
  <si>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</si>
  <si>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</si>
  <si>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</si>
  <si>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</si>
  <si>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</si>
  <si>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</si>
  <si>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</si>
  <si>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</si>
  <si>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</si>
  <si>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</si>
  <si>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</si>
  <si>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</si>
  <si>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</si>
  <si>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</si>
  <si>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</si>
  <si>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</si>
  <si>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</si>
  <si>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</si>
  <si>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</si>
  <si>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</si>
  <si>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</si>
  <si>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</si>
  <si>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</si>
  <si>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</si>
  <si>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</si>
  <si>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</si>
  <si>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</si>
  <si>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</si>
  <si>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</si>
  <si>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</si>
  <si>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</si>
  <si>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</si>
  <si>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</si>
  <si>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</si>
  <si>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</si>
  <si>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</si>
  <si>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</si>
  <si>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</si>
  <si>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</si>
  <si>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</si>
  <si>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</si>
  <si>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</si>
  <si>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</si>
  <si>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</si>
  <si>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</si>
  <si>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</si>
  <si>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</si>
  <si>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</si>
  <si>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</si>
  <si>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</si>
  <si>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</si>
  <si>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</si>
  <si>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</si>
  <si>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</si>
  <si>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</si>
  <si>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</si>
  <si>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</si>
  <si>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</si>
  <si>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</si>
  <si>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</si>
  <si>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</si>
  <si>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</si>
  <si>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</si>
  <si>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</si>
  <si>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</si>
  <si>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</si>
  <si>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</si>
  <si>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</si>
  <si>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</si>
  <si>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</si>
  <si>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</si>
  <si>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</si>
  <si>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</si>
  <si>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</si>
  <si>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</si>
  <si>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</si>
  <si>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</si>
  <si>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</si>
  <si>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</si>
  <si>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</si>
  <si>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</si>
  <si>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</si>
  <si>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</si>
  <si>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</si>
  <si>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</si>
  <si>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</si>
  <si>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</si>
  <si>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</si>
  <si>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</si>
  <si>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</si>
  <si>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</si>
  <si>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</si>
  <si>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</si>
  <si>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</si>
  <si>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</si>
  <si>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</si>
  <si>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</si>
  <si>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</si>
  <si>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</si>
  <si>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</si>
  <si>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</si>
  <si>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</si>
  <si>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</si>
  <si>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</si>
  <si>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</si>
  <si>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</si>
  <si>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</si>
  <si>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</si>
  <si>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</si>
  <si>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</si>
  <si>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</si>
  <si>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</si>
  <si>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</si>
  <si>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</si>
  <si>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</si>
  <si>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</si>
  <si>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</si>
  <si>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</si>
  <si>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</si>
  <si>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</si>
  <si>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</si>
  <si>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</si>
  <si>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</si>
  <si>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</si>
  <si>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</si>
  <si>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</si>
  <si>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</si>
  <si>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</si>
  <si>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</si>
  <si>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</si>
  <si>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</si>
  <si>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</si>
  <si>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</si>
  <si>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</si>
  <si>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</si>
  <si>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</si>
  <si>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</si>
  <si>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</si>
  <si>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</si>
  <si>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</si>
  <si>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</si>
  <si>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</si>
  <si>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</si>
  <si>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</si>
  <si>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</si>
  <si>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</si>
  <si>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</si>
  <si>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</si>
  <si>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</si>
  <si>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</si>
  <si>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</si>
  <si>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</si>
  <si>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</si>
  <si>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</si>
  <si>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</si>
  <si>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</si>
  <si>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</si>
  <si>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</si>
  <si>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</si>
  <si>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</si>
  <si>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</si>
  <si>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</si>
  <si>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</si>
  <si>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</si>
  <si>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</si>
  <si>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</si>
  <si>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</si>
  <si>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</si>
  <si>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</si>
  <si>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</si>
  <si>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</si>
  <si>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</si>
  <si>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</si>
  <si>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</si>
  <si>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</si>
  <si>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</si>
  <si>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</si>
  <si>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</si>
  <si>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</si>
  <si>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</si>
  <si>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</si>
  <si>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</si>
  <si>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</si>
  <si>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</si>
  <si>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</si>
  <si>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</si>
  <si>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</si>
  <si>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</si>
  <si>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</si>
  <si>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</si>
  <si>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</si>
  <si>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</si>
  <si>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</si>
  <si>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</si>
  <si>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</si>
  <si>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</si>
  <si>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</si>
  <si>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</si>
  <si>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</si>
  <si>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</si>
  <si>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</si>
  <si>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</si>
  <si>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</si>
  <si>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</si>
  <si>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</si>
  <si>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</si>
  <si>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</si>
  <si>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</si>
  <si>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</si>
  <si>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</si>
  <si>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</si>
  <si>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1,2 пар.</t>
  </si>
  <si>
    <t>кв.30,31,34</t>
  </si>
  <si>
    <t>кв.18</t>
  </si>
  <si>
    <t>Отчет о выполнении работ по текущему ремонту в 2023 году по адресу: Московский пр.д.166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</si>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</sst>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7222" sqref="J7222:M722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6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4" t="s">
        <v>666</v>
      </c>
      <c r="K2" s="224"/>
      <c r="L2" s="224"/>
      <c r="M2" s="224"/>
      <c r="N2" s="224"/>
    </row>
    <row r="3" spans="1:74" x14ac:dyDescent="0.3">
      <c r="L3" s="200"/>
      <c r="M3" s="201"/>
      <c r="O3" s="202" t="s">
        <v>324</v>
      </c>
      <c r="P3" s="203"/>
      <c r="Q3" s="203"/>
      <c r="R3" s="203"/>
      <c r="S3" s="204"/>
      <c r="T3" s="205" t="s">
        <v>325</v>
      </c>
      <c r="U3" s="205"/>
      <c r="V3" s="205"/>
      <c r="W3" s="205"/>
      <c r="X3" s="205"/>
      <c r="Y3" s="206" t="s">
        <v>326</v>
      </c>
      <c r="Z3" s="206"/>
      <c r="AA3" s="206"/>
      <c r="AB3" s="206"/>
      <c r="AC3" s="207"/>
      <c r="AD3" s="208" t="s">
        <v>327</v>
      </c>
      <c r="AE3" s="209"/>
      <c r="AF3" s="209"/>
      <c r="AG3" s="209"/>
      <c r="AH3" s="210"/>
      <c r="AI3" s="197" t="s">
        <v>328</v>
      </c>
      <c r="AJ3" s="198"/>
      <c r="AK3" s="198"/>
      <c r="AL3" s="198"/>
      <c r="AM3" s="199"/>
      <c r="AN3" s="211" t="s">
        <v>329</v>
      </c>
      <c r="AO3" s="212"/>
      <c r="AP3" s="212"/>
      <c r="AQ3" s="212"/>
      <c r="AR3" s="213"/>
      <c r="AS3" s="217" t="s">
        <v>330</v>
      </c>
      <c r="AT3" s="218"/>
      <c r="AU3" s="218"/>
      <c r="AV3" s="218"/>
      <c r="AW3" s="219"/>
      <c r="AX3" s="211" t="s">
        <v>331</v>
      </c>
      <c r="AY3" s="212"/>
      <c r="AZ3" s="212"/>
      <c r="BA3" s="212"/>
      <c r="BB3" s="220"/>
      <c r="BC3" s="221" t="s">
        <v>332</v>
      </c>
      <c r="BD3" s="222"/>
      <c r="BE3" s="222"/>
      <c r="BF3" s="222"/>
      <c r="BG3" s="223"/>
      <c r="BH3" s="211" t="s">
        <v>333</v>
      </c>
      <c r="BI3" s="212"/>
      <c r="BJ3" s="212"/>
      <c r="BK3" s="212"/>
      <c r="BL3" s="220"/>
      <c r="BM3" s="214" t="s">
        <v>334</v>
      </c>
      <c r="BN3" s="215"/>
      <c r="BO3" s="215"/>
      <c r="BP3" s="215"/>
      <c r="BQ3" s="216"/>
      <c r="BR3" s="211" t="s">
        <v>335</v>
      </c>
      <c r="BS3" s="212"/>
      <c r="BT3" s="212"/>
      <c r="BU3" s="212"/>
      <c r="BV3" s="21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530</v>
      </c>
      <c r="AU116" s="196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5" t="s">
        <v>554</v>
      </c>
      <c r="AU117" s="196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5" t="s">
        <v>534</v>
      </c>
      <c r="AU351" s="196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5" t="s">
        <v>555</v>
      </c>
      <c r="AU716" s="196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5" t="s">
        <v>535</v>
      </c>
      <c r="AU780" s="196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7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7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5" t="s">
        <v>526</v>
      </c>
      <c r="AU934" s="196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5" t="s">
        <v>536</v>
      </c>
      <c r="AU936" s="196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5" t="s">
        <v>525</v>
      </c>
      <c r="AU2218" s="196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5" t="s">
        <v>528</v>
      </c>
      <c r="AU2221" s="196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5" t="s">
        <v>556</v>
      </c>
      <c r="AU2340" s="196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5" t="s">
        <v>552</v>
      </c>
      <c r="AU2379" s="196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5" t="s">
        <v>526</v>
      </c>
      <c r="AU3118" s="196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5" t="s">
        <v>526</v>
      </c>
      <c r="AU3274" s="196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5" t="s">
        <v>537</v>
      </c>
      <c r="AU3471" s="196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5" t="s">
        <v>538</v>
      </c>
      <c r="AU3510" s="196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5" t="s">
        <v>539</v>
      </c>
      <c r="AU3744" s="196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5" t="s">
        <v>541</v>
      </c>
      <c r="AU3861" s="196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5" t="s">
        <v>540</v>
      </c>
      <c r="AU3978" s="196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5" t="s">
        <v>524</v>
      </c>
      <c r="AU4714" s="196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5" t="s">
        <v>524</v>
      </c>
      <c r="AU4717" s="196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12" si="173">SUM(R5062,W5062,AB5062,AG5062,AL5062,AQ5062,AV5062,BA5062,BF5062,BK5062,BP5062,BU5062)</f>
        <v>0</v>
      </c>
      <c r="M5062" s="170">
        <f t="shared" ref="M5062:M5112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190" t="s">
        <v>267</v>
      </c>
      <c r="K5114" s="2" t="s">
        <v>319</v>
      </c>
      <c r="L5114" s="170"/>
      <c r="M5114" s="170"/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190" t="s">
        <v>291</v>
      </c>
      <c r="K5115" s="2" t="s">
        <v>320</v>
      </c>
      <c r="L5115" s="170"/>
      <c r="M5115" s="170"/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190" t="s">
        <v>337</v>
      </c>
      <c r="K5116" s="2" t="s">
        <v>320</v>
      </c>
      <c r="L5116" s="170"/>
      <c r="M5116" s="170"/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191" t="s">
        <v>338</v>
      </c>
      <c r="K5117" s="8" t="s">
        <v>319</v>
      </c>
      <c r="L5117" s="170"/>
      <c r="M5117" s="170"/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t="28.8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191" t="s">
        <v>339</v>
      </c>
      <c r="K5118" s="8" t="s">
        <v>340</v>
      </c>
      <c r="L5118" s="170"/>
      <c r="M5118" s="170"/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t="28.8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191" t="s">
        <v>341</v>
      </c>
      <c r="K5119" s="8" t="s">
        <v>319</v>
      </c>
      <c r="L5119" s="170"/>
      <c r="M5119" s="170"/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t="28.8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191" t="s">
        <v>342</v>
      </c>
      <c r="K5120" s="8" t="s">
        <v>321</v>
      </c>
      <c r="L5120" s="170"/>
      <c r="M5120" s="170"/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t="28.8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191" t="s">
        <v>343</v>
      </c>
      <c r="K5121" s="8" t="s">
        <v>321</v>
      </c>
      <c r="L5121" s="170"/>
      <c r="M5121" s="170"/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191" t="s">
        <v>344</v>
      </c>
      <c r="K5122" s="8" t="s">
        <v>340</v>
      </c>
      <c r="L5122" s="170"/>
      <c r="M5122" s="170"/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191" t="s">
        <v>345</v>
      </c>
      <c r="K5123" s="8" t="s">
        <v>319</v>
      </c>
      <c r="L5123" s="170"/>
      <c r="M5123" s="170"/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190" t="s">
        <v>352</v>
      </c>
      <c r="K5124" s="2" t="s">
        <v>319</v>
      </c>
      <c r="L5124" s="170"/>
      <c r="M5124" s="170"/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t="28.8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190" t="s">
        <v>353</v>
      </c>
      <c r="K5125" s="2" t="s">
        <v>322</v>
      </c>
      <c r="L5125" s="170"/>
      <c r="M5125" s="170"/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190" t="s">
        <v>346</v>
      </c>
      <c r="K5126" s="2" t="s">
        <v>319</v>
      </c>
      <c r="L5126" s="170"/>
      <c r="M5126" s="170"/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190" t="s">
        <v>268</v>
      </c>
      <c r="K5127" s="2" t="s">
        <v>319</v>
      </c>
      <c r="L5127" s="170">
        <f t="shared" ref="L5127:L5189" si="175">SUM(R5127,W5127,AB5127,AG5127,AL5127,AQ5127,AV5127,BA5127,BF5127,BK5127,BP5127,BU5127)</f>
        <v>0.19500000000000001</v>
      </c>
      <c r="M5127" s="170">
        <f t="shared" ref="M5127:M5189" si="176">SUM(S5127,X5127,AC5127,AH5127,AM5127,AR5127,AW5127,BB5127,BG5127,BL5127,BQ5127,BV5127)</f>
        <v>502.81099999999998</v>
      </c>
      <c r="N5127" s="183" t="s">
        <v>663</v>
      </c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t="28.8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190" t="s">
        <v>292</v>
      </c>
      <c r="K5128" s="2" t="s">
        <v>319</v>
      </c>
      <c r="L5128" s="170"/>
      <c r="M5128" s="170"/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t="28.8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190" t="s">
        <v>293</v>
      </c>
      <c r="K5129" s="2" t="s">
        <v>319</v>
      </c>
      <c r="L5129" s="170"/>
      <c r="M5129" s="170"/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190" t="s">
        <v>269</v>
      </c>
      <c r="K5130" s="2" t="s">
        <v>321</v>
      </c>
      <c r="L5130" s="170"/>
      <c r="M5130" s="170"/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190" t="s">
        <v>270</v>
      </c>
      <c r="K5131" s="2" t="s">
        <v>321</v>
      </c>
      <c r="L5131" s="170"/>
      <c r="M5131" s="170"/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190" t="s">
        <v>271</v>
      </c>
      <c r="K5132" s="2" t="s">
        <v>322</v>
      </c>
      <c r="L5132" s="170"/>
      <c r="M5132" s="170"/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190" t="s">
        <v>294</v>
      </c>
      <c r="K5133" s="2" t="s">
        <v>321</v>
      </c>
      <c r="L5133" s="170"/>
      <c r="M5133" s="170"/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t="28.8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190" t="s">
        <v>347</v>
      </c>
      <c r="K5134" s="2" t="s">
        <v>321</v>
      </c>
      <c r="L5134" s="170"/>
      <c r="M5134" s="170"/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190" t="s">
        <v>295</v>
      </c>
      <c r="K5135" s="2" t="s">
        <v>321</v>
      </c>
      <c r="L5135" s="170"/>
      <c r="M5135" s="170"/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t="28.8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190" t="s">
        <v>299</v>
      </c>
      <c r="K5136" s="2" t="s">
        <v>319</v>
      </c>
      <c r="L5136" s="170"/>
      <c r="M5136" s="170"/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190" t="s">
        <v>348</v>
      </c>
      <c r="K5137" s="2" t="s">
        <v>321</v>
      </c>
      <c r="L5137" s="170"/>
      <c r="M5137" s="170"/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t="28.8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190" t="s">
        <v>296</v>
      </c>
      <c r="K5138" s="2" t="s">
        <v>322</v>
      </c>
      <c r="L5138" s="170"/>
      <c r="M5138" s="170"/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t="28.8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190" t="s">
        <v>297</v>
      </c>
      <c r="K5139" s="2" t="s">
        <v>319</v>
      </c>
      <c r="L5139" s="170"/>
      <c r="M5139" s="170"/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191" t="s">
        <v>349</v>
      </c>
      <c r="K5140" s="8" t="s">
        <v>321</v>
      </c>
      <c r="L5140" s="170"/>
      <c r="M5140" s="170"/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190" t="s">
        <v>272</v>
      </c>
      <c r="K5141" s="2" t="s">
        <v>322</v>
      </c>
      <c r="L5141" s="170"/>
      <c r="M5141" s="170"/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190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2" t="s">
        <v>664</v>
      </c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190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 t="s">
        <v>665</v>
      </c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190" t="s">
        <v>275</v>
      </c>
      <c r="K5144" s="2" t="s">
        <v>322</v>
      </c>
      <c r="L5144" s="170"/>
      <c r="M5144" s="170"/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190" t="s">
        <v>276</v>
      </c>
      <c r="K5145" s="2" t="s">
        <v>321</v>
      </c>
      <c r="L5145" s="170"/>
      <c r="M5145" s="170"/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190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3" t="s">
        <v>366</v>
      </c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190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 t="s">
        <v>663</v>
      </c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t="28.8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190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 t="s">
        <v>663</v>
      </c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190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 t="s">
        <v>663</v>
      </c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190" t="s">
        <v>280</v>
      </c>
      <c r="K5150" s="2" t="s">
        <v>320</v>
      </c>
      <c r="L5150" s="170"/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t="28.8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190" t="s">
        <v>281</v>
      </c>
      <c r="K5151" s="2" t="s">
        <v>320</v>
      </c>
      <c r="L5151" s="170"/>
      <c r="M5151" s="170">
        <f t="shared" si="176"/>
        <v>30.167000000000002</v>
      </c>
      <c r="N5151" s="190" t="s">
        <v>459</v>
      </c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92" t="s">
        <v>314</v>
      </c>
      <c r="K5152" s="192"/>
      <c r="L5152" s="193"/>
      <c r="M5152" s="194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5" t="s">
        <v>521</v>
      </c>
      <c r="AU5167" s="196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5" t="s">
        <v>542</v>
      </c>
      <c r="AU5187" s="196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5" t="s">
        <v>543</v>
      </c>
      <c r="AU5226" s="196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5" t="s">
        <v>544</v>
      </c>
      <c r="AU5460" s="196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5" t="s">
        <v>526</v>
      </c>
      <c r="AU5731" s="196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5" t="s">
        <v>545</v>
      </c>
      <c r="AU6162" s="196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5" t="s">
        <v>546</v>
      </c>
      <c r="AU6435" s="196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5" t="s">
        <v>547</v>
      </c>
      <c r="AU6513" s="196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5" t="s">
        <v>374</v>
      </c>
      <c r="AU6516" s="196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5" t="s">
        <v>548</v>
      </c>
      <c r="AU6630" s="196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5" t="s">
        <v>549</v>
      </c>
      <c r="AU6708" s="196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5" t="s">
        <v>550</v>
      </c>
      <c r="AU6747" s="196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5" t="s">
        <v>551</v>
      </c>
      <c r="AU6786" s="196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5" t="s">
        <v>493</v>
      </c>
      <c r="AU6789" s="196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5" t="s">
        <v>559</v>
      </c>
      <c r="AU6981" s="196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0.19500000000000001</v>
      </c>
      <c r="M7195" s="166">
        <f t="shared" si="256"/>
        <v>502.81099999999998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0.19500000000000001</v>
      </c>
      <c r="AR7195" s="166">
        <f t="shared" si="263"/>
        <v>502.81099999999998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4.0000000000000001E-3</v>
      </c>
      <c r="M7210" s="166">
        <f t="shared" si="256"/>
        <v>8.5090000000000003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4.0000000000000001E-3</v>
      </c>
      <c r="AH7210" s="166">
        <f t="shared" si="261"/>
        <v>8.5090000000000003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5.0000000000000001E-4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0.63800000000000001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5.0000000000000001E-4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0.63800000000000001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1</v>
      </c>
      <c r="M7214" s="166">
        <f t="shared" si="256"/>
        <v>6.84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1</v>
      </c>
      <c r="AR7214" s="166">
        <f t="shared" si="276"/>
        <v>6.84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0.17</v>
      </c>
      <c r="M7215" s="166">
        <f t="shared" si="256"/>
        <v>69.52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0.17</v>
      </c>
      <c r="AM7215" s="166">
        <f t="shared" si="262"/>
        <v>69.52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14</v>
      </c>
      <c r="M7216" s="166">
        <f t="shared" si="256"/>
        <v>22.03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14</v>
      </c>
      <c r="AH7216" s="166">
        <f t="shared" si="261"/>
        <v>22.03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16</v>
      </c>
      <c r="M7217" s="166">
        <f t="shared" si="256"/>
        <v>202.63399999999999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11</v>
      </c>
      <c r="AM7217" s="166">
        <f t="shared" si="262"/>
        <v>162.14599999999999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5</v>
      </c>
      <c r="BB7217" s="166">
        <f t="shared" si="265"/>
        <v>40.488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12.627000000000001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12.627000000000001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30.167000000000002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30.167000000000002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855.77599999999995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60.706000000000003</v>
      </c>
      <c r="AI7220" s="29"/>
      <c r="AJ7220" s="29"/>
      <c r="AK7220" s="29"/>
      <c r="AL7220" s="166">
        <f t="shared" si="262"/>
        <v>0</v>
      </c>
      <c r="AM7220" s="166">
        <f>SUM(AM7181:AM7219)</f>
        <v>231.666</v>
      </c>
      <c r="AN7220" s="29"/>
      <c r="AO7220" s="29"/>
      <c r="AP7220" s="29"/>
      <c r="AQ7220" s="166">
        <f t="shared" si="263"/>
        <v>0</v>
      </c>
      <c r="AR7220" s="166">
        <f>SUM(AR7181:AR7219)</f>
        <v>509.65099999999995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40.488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13.265000000000001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5" t="s">
        <v>667</v>
      </c>
      <c r="K7222" s="225"/>
      <c r="L7222" s="225"/>
      <c r="M7222" s="225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bfd/1GaSyMDOMzSLUQyYtwCvFQlo7LZlYuj/XqwuP3xL0PE+omQjw1qipmS4rnj1uBavHlx25JonVxdcJoSBeg==" saltValue="eHNLKeqEDuMIkI7Zj8dsdg==" spinCount="100000" sheet="1" objects="1" scenarios="1"/>
  <autoFilter ref="A4:BV7207" xr:uid="{00000000-0009-0000-0000-000000000000}">
    <filterColumn colId="3">
      <filters>
        <filter val="Московский пр."/>
      </filters>
    </filterColumn>
    <filterColumn colId="4">
      <filters>
        <filter val="166"/>
      </filters>
    </filterColumn>
  </autoFilter>
  <mergeCells count="53">
    <mergeCell ref="J2:N2"/>
    <mergeCell ref="J7222:M722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2024-02-05T11:10:38Z</dcterms:modified>
</cp:coreProperties>
</file>