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ED1330B7-C0F2-4CB1-B652-E0E536740A4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37" i="2"/>
  <c r="M6352" i="2"/>
  <c r="M6355" i="2"/>
  <c r="M6357" i="2"/>
  <c r="M6358" i="2"/>
  <c r="M6359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37" i="2"/>
  <c r="L6352" i="2"/>
  <c r="L6355" i="2"/>
  <c r="L6357" i="2"/>
  <c r="L6358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6361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<sst xmlns="http://schemas.openxmlformats.org/spreadsheetml/2006/main" count="61739" uniqueCount="667">
  <si>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</si>
  <si>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</si>
  <si>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</si>
  <si>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</si>
  <si>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</si>
  <si>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</si>
  <si>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</si>
  <si>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</si>
  <si>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</si>
  <si>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</si>
  <si>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</si>
  <si>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</si>
  <si>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</si>
  <si>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</si>
  <si>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</si>
  <si>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</si>
  <si>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</si>
  <si>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</si>
  <si>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</si>
  <si>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</si>
  <si>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</si>
  <si>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</si>
  <si>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</si>
  <si>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</si>
  <si>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</si>
  <si>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</si>
  <si>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</si>
  <si>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</si>
  <si>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</si>
  <si>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</si>
  <si>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</si>
  <si>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</si>
  <si>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</si>
  <si>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</si>
  <si>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</si>
  <si>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</si>
  <si>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</si>
  <si>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</si>
  <si>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</si>
  <si>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</si>
  <si>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</si>
  <si>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</si>
  <si>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</si>
  <si>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</si>
  <si>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</si>
  <si>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</si>
  <si>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</si>
  <si>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</si>
  <si>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</si>
  <si>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</si>
  <si>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</si>
  <si>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</si>
  <si>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</si>
  <si>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</si>
  <si>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</si>
  <si>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</si>
  <si>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</si>
  <si>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</si>
  <si>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</si>
  <si>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</si>
  <si>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</si>
  <si>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</si>
  <si>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</si>
  <si>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</si>
  <si>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</si>
  <si>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</si>
  <si>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</si>
  <si>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</si>
  <si>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</si>
  <si>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</si>
  <si>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</si>
  <si>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</si>
  <si>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</si>
  <si>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</si>
  <si>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</si>
  <si>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</si>
  <si>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</si>
  <si>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</si>
  <si>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</si>
  <si>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</si>
  <si>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</si>
  <si>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</si>
  <si>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</si>
  <si>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</si>
  <si>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</si>
  <si>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</si>
  <si>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</si>
  <si>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</si>
  <si>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</si>
  <si>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</si>
  <si>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</si>
  <si>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</si>
  <si>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</si>
  <si>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</si>
  <si>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</si>
  <si>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</si>
  <si>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</si>
  <si>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</si>
  <si>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</si>
  <si>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</si>
  <si>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</si>
  <si>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</si>
  <si>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</si>
  <si>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</si>
  <si>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</si>
  <si>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</si>
  <si>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</si>
  <si>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</si>
  <si>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</si>
  <si>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</si>
  <si>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</si>
  <si>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</si>
  <si>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</si>
  <si>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</si>
  <si>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</si>
  <si>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</si>
  <si>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</si>
  <si>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</si>
  <si>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</si>
  <si>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</si>
  <si>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</si>
  <si>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</si>
  <si>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</si>
  <si>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</si>
  <si>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</si>
  <si>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</si>
  <si>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</si>
  <si>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</si>
  <si>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</si>
  <si>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</si>
  <si>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</si>
  <si>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</si>
  <si>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</si>
  <si>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</si>
  <si>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</si>
  <si>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</si>
  <si>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</si>
  <si>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</si>
  <si>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</si>
  <si>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</si>
  <si>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</si>
  <si>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</si>
  <si>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</si>
  <si>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</si>
  <si>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</si>
  <si>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</si>
  <si>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</si>
  <si>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</si>
  <si>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</si>
  <si>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</si>
  <si>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</si>
  <si>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</si>
  <si>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</si>
  <si>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</si>
  <si>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</si>
  <si>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</si>
  <si>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</si>
  <si>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</si>
  <si>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</si>
  <si>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</si>
  <si>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</si>
  <si>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</si>
  <si>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</si>
  <si>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</si>
  <si>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</si>
  <si>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</si>
  <si>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</si>
  <si>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</si>
  <si>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</si>
  <si>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</si>
  <si>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</si>
  <si>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</si>
  <si>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</si>
  <si>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</si>
  <si>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</si>
  <si>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</si>
  <si>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</si>
  <si>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</si>
  <si>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</si>
  <si>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</si>
  <si>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</si>
  <si>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</si>
  <si>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</si>
  <si>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</si>
  <si>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</si>
  <si>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</si>
  <si>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</si>
  <si>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</si>
  <si>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</si>
  <si>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</si>
  <si>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</si>
  <si>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</si>
  <si>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</si>
  <si>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</si>
  <si>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</si>
  <si>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</si>
  <si>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</si>
  <si>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</si>
  <si>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</si>
  <si>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</si>
  <si>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</si>
  <si>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</si>
  <si>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</si>
  <si>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</si>
  <si>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</si>
  <si>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</si>
  <si>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</si>
  <si>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</si>
  <si>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</si>
  <si>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</si>
  <si>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</si>
  <si>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</si>
  <si>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</si>
  <si>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</si>
  <si>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</si>
  <si>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</si>
  <si>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</si>
  <si>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</si>
  <si>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</si>
  <si>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</si>
  <si>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</si>
  <si>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</si>
  <si>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</si>
  <si>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</si>
  <si>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</si>
  <si>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</si>
  <si>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</si>
  <si>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</si>
  <si>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</si>
  <si>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</si>
  <si>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</si>
  <si>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</si>
  <si>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</si>
  <si>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</si>
  <si>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</si>
  <si>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</si>
  <si>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</si>
  <si>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</si>
  <si>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</si>
  <si>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</si>
  <si>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</si>
  <si>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</si>
  <si>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</si>
  <si>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</si>
  <si>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</si>
  <si>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</si>
  <si>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</si>
  <si>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</si>
  <si>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</si>
  <si>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</si>
  <si>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</si>
  <si>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</si>
  <si>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</si>
  <si>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</si>
  <si>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</si>
  <si>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</si>
  <si>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</si>
  <si>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</si>
  <si>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</si>
  <si>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</si>
  <si>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</si>
  <si>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</si>
  <si>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</si>
  <si>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</si>
  <si>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</si>
  <si>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</si>
  <si>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</si>
  <si>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</si>
  <si>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</si>
  <si>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</si>
  <si>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</si>
  <si>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</si>
  <si>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</si>
  <si>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</si>
  <si>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</si>
  <si>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</si>
  <si>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</si>
  <si>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</si>
  <si>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</si>
  <si>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</si>
  <si>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</si>
  <si>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</si>
  <si>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</si>
  <si>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</si>
  <si>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</si>
  <si>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</si>
  <si>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</si>
  <si>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</si>
  <si>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</si>
  <si>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</si>
  <si>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</si>
  <si>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</si>
  <si>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</si>
  <si>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</si>
  <si>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</si>
  <si>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</si>
  <si>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</si>
  <si>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</si>
  <si>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</si>
  <si>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</si>
  <si>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</si>
  <si>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</si>
  <si>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</si>
  <si>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</si>
  <si>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</si>
  <si>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</si>
  <si>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</si>
  <si>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</si>
  <si>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</si>
  <si>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</si>
  <si>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</si>
  <si>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</si>
  <si>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</si>
  <si>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</si>
  <si>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</si>
  <si>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</si>
  <si>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</si>
  <si>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</si>
  <si>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</si>
  <si>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</si>
  <si>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</si>
  <si>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</si>
  <si>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</si>
  <si>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</si>
  <si>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</si>
  <si>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</si>
  <si>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</si>
  <si>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</si>
  <si>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</si>
  <si>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</si>
  <si>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</si>
  <si>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</si>
  <si>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</si>
  <si>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</si>
  <si>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</si>
  <si>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</si>
  <si>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</si>
  <si>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</si>
  <si>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</si>
  <si>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</si>
  <si>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</si>
  <si>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</si>
  <si>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</si>
  <si>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</si>
  <si>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</si>
  <si>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</si>
  <si>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</si>
  <si>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</si>
  <si>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</si>
  <si>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</si>
  <si>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</si>
  <si>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</si>
  <si>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</si>
  <si>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</si>
  <si>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</si>
  <si>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</si>
  <si>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</si>
  <si>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</si>
  <si>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</si>
  <si>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</si>
  <si>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</si>
  <si>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</si>
  <si>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</si>
  <si>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</si>
  <si>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</si>
  <si>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</si>
  <si>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</si>
  <si>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</si>
  <si>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</si>
  <si>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</si>
  <si>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</si>
  <si>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</si>
  <si>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</si>
  <si>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</si>
  <si>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</si>
  <si>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</si>
  <si>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</si>
  <si>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</si>
  <si>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</si>
  <si>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</si>
  <si>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</si>
  <si>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</si>
  <si>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</si>
  <si>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</si>
  <si>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</si>
  <si>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</si>
  <si>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</si>
  <si>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</si>
  <si>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</si>
  <si>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</si>
  <si>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</si>
  <si>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</si>
  <si>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</si>
  <si>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</si>
  <si>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</si>
  <si>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</si>
  <si>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</si>
  <si>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</si>
  <si>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</si>
  <si>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</si>
  <si>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</si>
  <si>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</si>
  <si>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</si>
  <si>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</si>
  <si>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</si>
  <si>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</si>
  <si>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</si>
  <si>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</si>
  <si>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</si>
  <si>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</si>
  <si>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</si>
  <si>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</si>
  <si>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</si>
  <si>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</si>
  <si>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</si>
  <si>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</si>
  <si>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</si>
  <si>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</si>
  <si>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</si>
  <si>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</si>
  <si>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</si>
  <si>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</si>
  <si>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</si>
  <si>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</si>
  <si>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</si>
  <si>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</si>
  <si>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</si>
  <si>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</si>
  <si>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</si>
  <si>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</si>
  <si>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</si>
  <si>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</si>
  <si>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</si>
  <si>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</si>
  <si>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</si>
  <si>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</si>
  <si>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</si>
  <si>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</si>
  <si>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</si>
  <si>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</si>
  <si>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</si>
  <si>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</si>
  <si>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</si>
  <si>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</si>
  <si>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</si>
  <si>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</si>
  <si>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</si>
  <si>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</si>
  <si>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</si>
  <si>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</si>
  <si>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</si>
  <si>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</si>
  <si>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</si>
  <si>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</si>
  <si>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</si>
  <si>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</si>
  <si>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</si>
  <si>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</si>
  <si>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</si>
  <si>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</si>
  <si>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</si>
  <si>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</si>
  <si>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</si>
  <si>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</si>
  <si>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</si>
  <si>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</si>
  <si>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</si>
  <si>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</si>
  <si>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</si>
  <si>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</si>
  <si>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</si>
  <si>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</si>
  <si>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</si>
  <si>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</si>
  <si>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</si>
  <si>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</si>
  <si>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</si>
  <si>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</si>
  <si>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</si>
  <si>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</si>
  <si>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</si>
  <si>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</si>
  <si>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</si>
  <si>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</si>
  <si>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</si>
  <si>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</si>
  <si>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</si>
  <si>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</si>
  <si>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</si>
  <si>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</si>
  <si>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</si>
  <si>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</si>
  <si>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</si>
  <si>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</si>
  <si>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</si>
  <si>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</si>
  <si>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</si>
  <si>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</si>
  <si>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</si>
  <si>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</si>
  <si>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</si>
  <si>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</si>
  <si>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</si>
  <si>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</si>
  <si>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</si>
  <si>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</si>
  <si>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</si>
  <si>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</si>
  <si>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</si>
  <si>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</si>
  <si>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</si>
  <si>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</si>
  <si>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</si>
  <si>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</si>
  <si>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</si>
  <si>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</si>
  <si>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</si>
  <si>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</si>
  <si>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</si>
  <si>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</si>
  <si>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</si>
  <si>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</si>
  <si>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</si>
  <si>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</si>
  <si>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</si>
  <si>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</si>
  <si>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</si>
  <si>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</si>
  <si>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</si>
  <si>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</si>
  <si>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</si>
  <si>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</si>
  <si>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</si>
  <si>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</si>
  <si>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</si>
  <si>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</si>
  <si>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</si>
  <si>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</si>
  <si>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</si>
  <si>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</si>
  <si>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</si>
  <si>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</si>
  <si>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</si>
  <si>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</si>
  <si>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</si>
  <si>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</si>
  <si>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</si>
  <si>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</si>
  <si>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</si>
  <si>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</si>
  <si>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</si>
  <si>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</si>
  <si>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</si>
  <si>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</si>
  <si>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</si>
  <si>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</si>
  <si>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</si>
  <si>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</si>
  <si>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</si>
  <si>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</si>
  <si>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</si>
  <si>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</si>
  <si>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</si>
  <si>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</si>
  <si>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</si>
  <si>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</si>
  <si>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</si>
  <si>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</si>
  <si>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</si>
  <si>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</si>
  <si>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</si>
  <si>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</si>
  <si>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</si>
  <si>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</si>
  <si>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</si>
  <si>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</si>
  <si>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</si>
  <si>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</si>
  <si>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</si>
  <si>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</si>
  <si>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</si>
  <si>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</si>
  <si>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</si>
  <si>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</si>
  <si>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</si>
  <si>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</si>
  <si>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</si>
  <si>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</si>
  <si>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</si>
  <si>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</si>
  <si>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</si>
  <si>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</si>
  <si>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</si>
  <si>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</si>
  <si>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</si>
  <si>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</si>
  <si>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</si>
  <si>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</si>
  <si>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</si>
  <si>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</si>
  <si>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</si>
  <si>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</si>
  <si>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</si>
  <si>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</si>
  <si>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</si>
  <si>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</si>
  <si>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</si>
  <si>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</si>
  <si>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</si>
  <si>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</si>
  <si>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</si>
  <si>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</si>
  <si>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</si>
  <si>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</si>
  <si>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</si>
  <si>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</si>
  <si>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</si>
  <si>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</si>
  <si>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</si>
  <si>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</si>
  <si>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</si>
  <si>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</si>
  <si>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</si>
  <si>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</si>
  <si>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</si>
  <si>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</si>
  <si>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</si>
  <si>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</si>
  <si>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</si>
  <si>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</si>
  <si>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</si>
  <si>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</si>
  <si>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</si>
  <si>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</si>
  <si>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</si>
  <si>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</si>
  <si>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</si>
  <si>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</si>
  <si>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</si>
  <si>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</si>
  <si>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</si>
  <si>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</si>
  <si>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</si>
  <si>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</si>
  <si>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</si>
  <si>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</si>
  <si>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</si>
  <si>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</si>
  <si>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</si>
  <si>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</si>
  <si>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</si>
  <si>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</si>
  <si>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</si>
  <si>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</si>
  <si>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</si>
  <si>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</si>
  <si>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</si>
  <si>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</si>
  <si>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</si>
  <si>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</si>
  <si>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</si>
  <si>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</si>
  <si>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</si>
  <si>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кв.4</t>
  </si>
  <si>
    <t>3,5 пар.</t>
  </si>
  <si>
    <t>Отчет о выполнении работ по текущему ремонту в 2023 году по адресу: Свеаборгская ул. д.13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</si>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</sst>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J7222" sqref="J7222:M722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6.66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7" t="s">
        <v>665</v>
      </c>
      <c r="K2" s="227"/>
      <c r="L2" s="227"/>
      <c r="M2" s="227"/>
      <c r="N2" s="227"/>
    </row>
    <row r="3" spans="1:74" x14ac:dyDescent="0.3">
      <c r="L3" s="216"/>
      <c r="M3" s="217"/>
      <c r="O3" s="218" t="s">
        <v>324</v>
      </c>
      <c r="P3" s="219"/>
      <c r="Q3" s="219"/>
      <c r="R3" s="219"/>
      <c r="S3" s="220"/>
      <c r="T3" s="221" t="s">
        <v>325</v>
      </c>
      <c r="U3" s="221"/>
      <c r="V3" s="221"/>
      <c r="W3" s="221"/>
      <c r="X3" s="221"/>
      <c r="Y3" s="222" t="s">
        <v>326</v>
      </c>
      <c r="Z3" s="222"/>
      <c r="AA3" s="222"/>
      <c r="AB3" s="222"/>
      <c r="AC3" s="223"/>
      <c r="AD3" s="224" t="s">
        <v>327</v>
      </c>
      <c r="AE3" s="225"/>
      <c r="AF3" s="225"/>
      <c r="AG3" s="225"/>
      <c r="AH3" s="226"/>
      <c r="AI3" s="213" t="s">
        <v>328</v>
      </c>
      <c r="AJ3" s="214"/>
      <c r="AK3" s="214"/>
      <c r="AL3" s="214"/>
      <c r="AM3" s="215"/>
      <c r="AN3" s="201" t="s">
        <v>329</v>
      </c>
      <c r="AO3" s="202"/>
      <c r="AP3" s="202"/>
      <c r="AQ3" s="202"/>
      <c r="AR3" s="203"/>
      <c r="AS3" s="197" t="s">
        <v>330</v>
      </c>
      <c r="AT3" s="207"/>
      <c r="AU3" s="207"/>
      <c r="AV3" s="207"/>
      <c r="AW3" s="208"/>
      <c r="AX3" s="201" t="s">
        <v>331</v>
      </c>
      <c r="AY3" s="202"/>
      <c r="AZ3" s="202"/>
      <c r="BA3" s="202"/>
      <c r="BB3" s="209"/>
      <c r="BC3" s="210" t="s">
        <v>332</v>
      </c>
      <c r="BD3" s="211"/>
      <c r="BE3" s="211"/>
      <c r="BF3" s="211"/>
      <c r="BG3" s="212"/>
      <c r="BH3" s="201" t="s">
        <v>333</v>
      </c>
      <c r="BI3" s="202"/>
      <c r="BJ3" s="202"/>
      <c r="BK3" s="202"/>
      <c r="BL3" s="209"/>
      <c r="BM3" s="204" t="s">
        <v>334</v>
      </c>
      <c r="BN3" s="205"/>
      <c r="BO3" s="205"/>
      <c r="BP3" s="205"/>
      <c r="BQ3" s="206"/>
      <c r="BR3" s="201" t="s">
        <v>335</v>
      </c>
      <c r="BS3" s="202"/>
      <c r="BT3" s="202"/>
      <c r="BU3" s="202"/>
      <c r="BV3" s="20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9" t="s">
        <v>530</v>
      </c>
      <c r="AU116" s="200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9" t="s">
        <v>554</v>
      </c>
      <c r="AU117" s="200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9" t="s">
        <v>534</v>
      </c>
      <c r="AU351" s="200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9" t="s">
        <v>555</v>
      </c>
      <c r="AU716" s="200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9" t="s">
        <v>535</v>
      </c>
      <c r="AU780" s="200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7"/>
      <c r="AU874" s="19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7"/>
      <c r="AU913" s="19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9" t="s">
        <v>526</v>
      </c>
      <c r="AU934" s="200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9" t="s">
        <v>536</v>
      </c>
      <c r="AU936" s="200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9" t="s">
        <v>525</v>
      </c>
      <c r="AU2218" s="200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9" t="s">
        <v>528</v>
      </c>
      <c r="AU2221" s="200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9" t="s">
        <v>556</v>
      </c>
      <c r="AU2340" s="200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9" t="s">
        <v>552</v>
      </c>
      <c r="AU2379" s="200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9" t="s">
        <v>526</v>
      </c>
      <c r="AU3118" s="200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9" t="s">
        <v>526</v>
      </c>
      <c r="AU3274" s="200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9" t="s">
        <v>537</v>
      </c>
      <c r="AU3471" s="200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9" t="s">
        <v>538</v>
      </c>
      <c r="AU3510" s="200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9" t="s">
        <v>539</v>
      </c>
      <c r="AU3744" s="200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9" t="s">
        <v>541</v>
      </c>
      <c r="AU3861" s="200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9" t="s">
        <v>540</v>
      </c>
      <c r="AU3978" s="200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9" t="s">
        <v>524</v>
      </c>
      <c r="AU4714" s="200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9" t="s">
        <v>524</v>
      </c>
      <c r="AU4717" s="200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5"/>
      <c r="AZ4878" s="196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9" t="s">
        <v>521</v>
      </c>
      <c r="AU5167" s="200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9" t="s">
        <v>542</v>
      </c>
      <c r="AU5187" s="200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9" t="s">
        <v>543</v>
      </c>
      <c r="AU5226" s="200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9" t="s">
        <v>544</v>
      </c>
      <c r="AU5460" s="200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9" t="s">
        <v>526</v>
      </c>
      <c r="AU5731" s="200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9" t="s">
        <v>545</v>
      </c>
      <c r="AU6162" s="200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37" si="211">SUM(R6278,W6278,AB6278,AG6278,AL6278,AQ6278,AV6278,BA6278,BF6278,BK6278,BP6278,BU6278)</f>
        <v>0.1</v>
      </c>
      <c r="M6278" s="170">
        <f t="shared" ref="M6278:M6337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193" t="s">
        <v>267</v>
      </c>
      <c r="K6323" s="2" t="s">
        <v>319</v>
      </c>
      <c r="L6323" s="170"/>
      <c r="M6323" s="170"/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193" t="s">
        <v>291</v>
      </c>
      <c r="K6324" s="2" t="s">
        <v>320</v>
      </c>
      <c r="L6324" s="170"/>
      <c r="M6324" s="170"/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193" t="s">
        <v>337</v>
      </c>
      <c r="K6325" s="2" t="s">
        <v>320</v>
      </c>
      <c r="L6325" s="170"/>
      <c r="M6325" s="170"/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194" t="s">
        <v>338</v>
      </c>
      <c r="K6326" s="8" t="s">
        <v>319</v>
      </c>
      <c r="L6326" s="170"/>
      <c r="M6326" s="170"/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t="28.8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194" t="s">
        <v>339</v>
      </c>
      <c r="K6327" s="8" t="s">
        <v>340</v>
      </c>
      <c r="L6327" s="170"/>
      <c r="M6327" s="170"/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t="28.8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194" t="s">
        <v>341</v>
      </c>
      <c r="K6328" s="8" t="s">
        <v>319</v>
      </c>
      <c r="L6328" s="170"/>
      <c r="M6328" s="170"/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t="28.8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194" t="s">
        <v>342</v>
      </c>
      <c r="K6329" s="8" t="s">
        <v>321</v>
      </c>
      <c r="L6329" s="170"/>
      <c r="M6329" s="170"/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t="28.8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194" t="s">
        <v>343</v>
      </c>
      <c r="K6330" s="8" t="s">
        <v>321</v>
      </c>
      <c r="L6330" s="170"/>
      <c r="M6330" s="170"/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194" t="s">
        <v>344</v>
      </c>
      <c r="K6331" s="8" t="s">
        <v>340</v>
      </c>
      <c r="L6331" s="170"/>
      <c r="M6331" s="170"/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194" t="s">
        <v>345</v>
      </c>
      <c r="K6332" s="8" t="s">
        <v>319</v>
      </c>
      <c r="L6332" s="170"/>
      <c r="M6332" s="170"/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193" t="s">
        <v>352</v>
      </c>
      <c r="K6333" s="2" t="s">
        <v>319</v>
      </c>
      <c r="L6333" s="170"/>
      <c r="M6333" s="170"/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t="28.8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193" t="s">
        <v>353</v>
      </c>
      <c r="K6334" s="2" t="s">
        <v>322</v>
      </c>
      <c r="L6334" s="170"/>
      <c r="M6334" s="170"/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193" t="s">
        <v>346</v>
      </c>
      <c r="K6335" s="2" t="s">
        <v>319</v>
      </c>
      <c r="L6335" s="170"/>
      <c r="M6335" s="170"/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193" t="s">
        <v>268</v>
      </c>
      <c r="K6336" s="2" t="s">
        <v>319</v>
      </c>
      <c r="L6336" s="170"/>
      <c r="M6336" s="170"/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t="28.8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193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 t="s">
        <v>366</v>
      </c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t="28.8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193" t="s">
        <v>293</v>
      </c>
      <c r="K6338" s="2" t="s">
        <v>319</v>
      </c>
      <c r="L6338" s="170"/>
      <c r="M6338" s="170"/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193" t="s">
        <v>269</v>
      </c>
      <c r="K6339" s="2" t="s">
        <v>321</v>
      </c>
      <c r="L6339" s="170"/>
      <c r="M6339" s="170"/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193" t="s">
        <v>270</v>
      </c>
      <c r="K6340" s="2" t="s">
        <v>321</v>
      </c>
      <c r="L6340" s="170"/>
      <c r="M6340" s="170"/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193" t="s">
        <v>271</v>
      </c>
      <c r="K6341" s="2" t="s">
        <v>322</v>
      </c>
      <c r="L6341" s="170"/>
      <c r="M6341" s="170"/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193" t="s">
        <v>294</v>
      </c>
      <c r="K6342" s="2" t="s">
        <v>321</v>
      </c>
      <c r="L6342" s="170"/>
      <c r="M6342" s="170"/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t="28.8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193" t="s">
        <v>347</v>
      </c>
      <c r="K6343" s="2" t="s">
        <v>321</v>
      </c>
      <c r="L6343" s="170"/>
      <c r="M6343" s="170"/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193" t="s">
        <v>295</v>
      </c>
      <c r="K6344" s="2" t="s">
        <v>321</v>
      </c>
      <c r="L6344" s="170"/>
      <c r="M6344" s="170"/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t="28.8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193" t="s">
        <v>299</v>
      </c>
      <c r="K6345" s="2" t="s">
        <v>319</v>
      </c>
      <c r="L6345" s="170"/>
      <c r="M6345" s="170"/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193" t="s">
        <v>348</v>
      </c>
      <c r="K6346" s="2" t="s">
        <v>321</v>
      </c>
      <c r="L6346" s="170"/>
      <c r="M6346" s="170"/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t="28.8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193" t="s">
        <v>296</v>
      </c>
      <c r="K6347" s="2" t="s">
        <v>322</v>
      </c>
      <c r="L6347" s="170"/>
      <c r="M6347" s="170"/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t="28.8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193" t="s">
        <v>297</v>
      </c>
      <c r="K6348" s="2" t="s">
        <v>319</v>
      </c>
      <c r="L6348" s="170"/>
      <c r="M6348" s="170"/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194" t="s">
        <v>349</v>
      </c>
      <c r="K6349" s="8" t="s">
        <v>321</v>
      </c>
      <c r="L6349" s="170"/>
      <c r="M6349" s="170"/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193" t="s">
        <v>272</v>
      </c>
      <c r="K6350" s="2" t="s">
        <v>322</v>
      </c>
      <c r="L6350" s="170"/>
      <c r="M6350" s="170"/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193" t="s">
        <v>273</v>
      </c>
      <c r="K6351" s="2" t="s">
        <v>322</v>
      </c>
      <c r="L6351" s="170"/>
      <c r="M6351" s="170"/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193" t="s">
        <v>274</v>
      </c>
      <c r="K6352" s="2" t="s">
        <v>322</v>
      </c>
      <c r="L6352" s="172">
        <f t="shared" ref="L6352:L6405" si="213">SUM(R6352,W6352,AB6352,AG6352,AL6352,AQ6352,AV6352,BA6352,BF6352,BK6352,BP6352,BU6352)</f>
        <v>1E-3</v>
      </c>
      <c r="M6352" s="170">
        <f t="shared" ref="M6352:M6405" si="214">SUM(S6352,X6352,AC6352,AH6352,AM6352,AR6352,AW6352,BB6352,BG6352,BL6352,BQ6352,BV6352)</f>
        <v>1.403</v>
      </c>
      <c r="N6352" s="183" t="s">
        <v>663</v>
      </c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193" t="s">
        <v>275</v>
      </c>
      <c r="K6353" s="2" t="s">
        <v>322</v>
      </c>
      <c r="L6353" s="170"/>
      <c r="M6353" s="170"/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193" t="s">
        <v>276</v>
      </c>
      <c r="K6354" s="2" t="s">
        <v>321</v>
      </c>
      <c r="L6354" s="170"/>
      <c r="M6354" s="170"/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193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 t="s">
        <v>483</v>
      </c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193" t="s">
        <v>298</v>
      </c>
      <c r="K6356" s="2" t="s">
        <v>322</v>
      </c>
      <c r="L6356" s="170"/>
      <c r="M6356" s="170"/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t="28.8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193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 t="s">
        <v>664</v>
      </c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193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 t="s">
        <v>531</v>
      </c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193" t="s">
        <v>280</v>
      </c>
      <c r="K6359" s="2" t="s">
        <v>320</v>
      </c>
      <c r="L6359" s="170"/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193" t="s">
        <v>281</v>
      </c>
      <c r="K6360" s="2" t="s">
        <v>320</v>
      </c>
      <c r="L6360" s="170"/>
      <c r="M6360" s="170"/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90" t="s">
        <v>314</v>
      </c>
      <c r="K6361" s="190"/>
      <c r="L6361" s="191"/>
      <c r="M6361" s="192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9" t="s">
        <v>546</v>
      </c>
      <c r="AU6435" s="200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9" t="s">
        <v>547</v>
      </c>
      <c r="AU6513" s="200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9" t="s">
        <v>374</v>
      </c>
      <c r="AU6516" s="200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9" t="s">
        <v>548</v>
      </c>
      <c r="AU6630" s="200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9" t="s">
        <v>549</v>
      </c>
      <c r="AU6708" s="200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9" t="s">
        <v>550</v>
      </c>
      <c r="AU6747" s="200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9" t="s">
        <v>551</v>
      </c>
      <c r="AU6786" s="200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9" t="s">
        <v>493</v>
      </c>
      <c r="AU6789" s="200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9" t="s">
        <v>559</v>
      </c>
      <c r="AU6981" s="200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1.7999999999999999E-2</v>
      </c>
      <c r="M7196" s="166">
        <f t="shared" si="256"/>
        <v>42.243000000000002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1.7999999999999999E-2</v>
      </c>
      <c r="AH7196" s="166">
        <f t="shared" si="261"/>
        <v>42.243000000000002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1E-3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1.403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1E-3</v>
      </c>
      <c r="AR7211" s="166">
        <f t="shared" si="276"/>
        <v>1.403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6</v>
      </c>
      <c r="M7214" s="166">
        <f t="shared" si="256"/>
        <v>8.6980000000000004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4</v>
      </c>
      <c r="AW7214" s="166">
        <f t="shared" si="264"/>
        <v>5.4459999999999997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2</v>
      </c>
      <c r="BL7214" s="166">
        <f t="shared" si="267"/>
        <v>3.2519999999999998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2</v>
      </c>
      <c r="M7216" s="166">
        <f t="shared" si="256"/>
        <v>2.7729999999999997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1</v>
      </c>
      <c r="BG7216" s="166">
        <f t="shared" si="266"/>
        <v>1.333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1</v>
      </c>
      <c r="BQ7216" s="166">
        <f t="shared" si="268"/>
        <v>1.44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1</v>
      </c>
      <c r="M7217" s="166">
        <f t="shared" si="256"/>
        <v>6.9720000000000004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1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6.9720000000000004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20.6172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20.6172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82.70620000000001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42.243000000000002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1.403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5.4459999999999997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1.333</v>
      </c>
      <c r="BH7220" s="29"/>
      <c r="BI7220" s="29"/>
      <c r="BJ7220" s="29"/>
      <c r="BK7220" s="29"/>
      <c r="BL7220" s="166">
        <f>SUM(BL7181:BL7219)</f>
        <v>23.869199999999999</v>
      </c>
      <c r="BM7220" s="29"/>
      <c r="BN7220" s="29"/>
      <c r="BO7220" s="29"/>
      <c r="BP7220" s="29"/>
      <c r="BQ7220" s="166">
        <f>SUM(BQ7181:BQ7219)</f>
        <v>8.4120000000000008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8" t="s">
        <v>666</v>
      </c>
      <c r="K7222" s="228"/>
      <c r="L7222" s="228"/>
      <c r="M7222" s="22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cWHePnSW4F/2h083UlYjDFtPBG2VK+qCIhMV2dL5behw9r5NgbnlnoGtri5lAUAD4IB/ur4upy5kzbKp5Bzdxw==" saltValue="DLgB1x/44Jrs6faV+MjUgw==" spinCount="100000" sheet="1" objects="1" scenarios="1"/>
  <autoFilter ref="A4:BV7207" xr:uid="{00000000-0009-0000-0000-000000000000}">
    <filterColumn colId="3">
      <filters>
        <filter val="Свеаборгская ул."/>
      </filters>
    </filterColumn>
    <filterColumn colId="4">
      <filters>
        <filter val="13"/>
      </filters>
    </filterColumn>
  </autoFilter>
  <mergeCells count="53">
    <mergeCell ref="J2:N2"/>
    <mergeCell ref="J7222:M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2024-02-05T12:20:20Z</dcterms:modified>
</cp:coreProperties>
</file>